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'Всего-дор'!$A$1:$R$111</definedName>
  </definedNames>
  <calcPr calcId="152511" iterate="1"/>
</workbook>
</file>

<file path=xl/calcChain.xml><?xml version="1.0" encoding="utf-8"?>
<calcChain xmlns="http://schemas.openxmlformats.org/spreadsheetml/2006/main">
  <c r="P63" i="4" l="1"/>
  <c r="O63" i="4"/>
  <c r="N63" i="4"/>
  <c r="M63" i="4"/>
  <c r="L63" i="4"/>
  <c r="K63" i="4"/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56" i="4" l="1"/>
  <c r="L56" i="4" s="1"/>
  <c r="M56" i="4" s="1"/>
  <c r="N56" i="4" s="1"/>
  <c r="O56" i="4" s="1"/>
  <c r="P56" i="4" s="1"/>
  <c r="P23" i="4" l="1"/>
  <c r="O23" i="4"/>
  <c r="N23" i="4"/>
  <c r="M23" i="4"/>
  <c r="L23" i="4"/>
  <c r="K23" i="4"/>
  <c r="P59" i="4" l="1"/>
  <c r="O59" i="4"/>
  <c r="N59" i="4"/>
  <c r="M59" i="4"/>
  <c r="L59" i="4"/>
  <c r="K59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08" i="4" l="1"/>
  <c r="K106" i="4"/>
  <c r="K104" i="4"/>
  <c r="K101" i="4"/>
  <c r="K100" i="4"/>
  <c r="K49" i="4" l="1"/>
  <c r="L49" i="4"/>
  <c r="M49" i="4"/>
  <c r="N49" i="4"/>
  <c r="O49" i="4"/>
  <c r="P49" i="4"/>
  <c r="K26" i="4"/>
  <c r="L26" i="4"/>
  <c r="M26" i="4"/>
  <c r="N26" i="4"/>
  <c r="O26" i="4"/>
  <c r="P26" i="4"/>
  <c r="K25" i="4"/>
  <c r="L25" i="4"/>
  <c r="M25" i="4"/>
  <c r="N25" i="4"/>
  <c r="O25" i="4"/>
  <c r="P25" i="4"/>
  <c r="K96" i="4" l="1"/>
  <c r="L96" i="4"/>
  <c r="M96" i="4"/>
  <c r="N96" i="4"/>
  <c r="O96" i="4"/>
  <c r="P96" i="4"/>
  <c r="K76" i="4"/>
  <c r="L76" i="4"/>
  <c r="M76" i="4"/>
  <c r="N76" i="4"/>
  <c r="O76" i="4"/>
  <c r="P76" i="4"/>
  <c r="M94" i="4" l="1"/>
  <c r="P94" i="4"/>
  <c r="L94" i="4"/>
  <c r="O94" i="4"/>
  <c r="K94" i="4"/>
  <c r="N94" i="4"/>
  <c r="M93" i="4" l="1"/>
  <c r="K93" i="4"/>
  <c r="O93" i="4"/>
  <c r="L93" i="4"/>
  <c r="P93" i="4"/>
  <c r="N93" i="4"/>
  <c r="Q20" i="4" l="1"/>
  <c r="Q17" i="4"/>
  <c r="Q16" i="4"/>
  <c r="Q19" i="4"/>
  <c r="K73" i="4" l="1"/>
  <c r="K66" i="4" l="1"/>
  <c r="L73" i="4"/>
  <c r="K52" i="4"/>
  <c r="L66" i="4" l="1"/>
  <c r="K68" i="4"/>
  <c r="K65" i="4" s="1"/>
  <c r="M73" i="4"/>
  <c r="L52" i="4"/>
  <c r="K48" i="4"/>
  <c r="K28" i="4" l="1"/>
  <c r="K15" i="4" s="1"/>
  <c r="M66" i="4"/>
  <c r="L68" i="4"/>
  <c r="L65" i="4" s="1"/>
  <c r="N73" i="4"/>
  <c r="M52" i="4"/>
  <c r="L48" i="4"/>
  <c r="L28" i="4" l="1"/>
  <c r="L15" i="4" s="1"/>
  <c r="N66" i="4"/>
  <c r="M68" i="4"/>
  <c r="M65" i="4" s="1"/>
  <c r="N52" i="4"/>
  <c r="M48" i="4"/>
  <c r="O73" i="4"/>
  <c r="M28" i="4" l="1"/>
  <c r="M15" i="4" s="1"/>
  <c r="O66" i="4"/>
  <c r="N68" i="4"/>
  <c r="N65" i="4" s="1"/>
  <c r="P73" i="4"/>
  <c r="N48" i="4"/>
  <c r="O52" i="4"/>
  <c r="N28" i="4" l="1"/>
  <c r="N15" i="4" s="1"/>
  <c r="P66" i="4"/>
  <c r="O68" i="4"/>
  <c r="O65" i="4" s="1"/>
  <c r="O48" i="4"/>
  <c r="P52" i="4"/>
  <c r="P48" i="4" s="1"/>
  <c r="O28" i="4" l="1"/>
  <c r="O15" i="4" s="1"/>
  <c r="P68" i="4"/>
  <c r="P65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<sst xmlns="http://schemas.openxmlformats.org/spreadsheetml/2006/main" count="408" uniqueCount="128">
  <si>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</si>
  <si>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</si>
  <si>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</si>
  <si>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</si>
  <si>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</si>
  <si>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</si>
  <si>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</si>
  <si>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</si>
  <si>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</si>
  <si>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</si>
  <si>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</si>
  <si>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</si>
  <si>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</si>
  <si>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</si>
  <si>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</si>
  <si>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</si>
  <si>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</si>
  <si>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</si>
  <si>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</si>
  <si>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</si>
  <si>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</si>
  <si>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</si>
  <si>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</si>
  <si>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</si>
  <si>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</si>
  <si>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</si>
  <si>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</si>
  <si>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</si>
  <si>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</si>
  <si>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</si>
  <si>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</si>
  <si>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</si>
  <si>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</si>
  <si>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</si>
  <si>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</si>
  <si>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</si>
  <si>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</si>
  <si>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</si>
  <si>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</si>
  <si>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</si>
  <si>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</si>
  <si>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</si>
  <si>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</si>
  <si>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</si>
  <si>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</si>
  <si>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</si>
  <si>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</si>
  <si>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</si>
  <si>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</si>
  <si>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</si>
  <si>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</si>
  <si>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</si>
  <si>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</si>
  <si>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</si>
  <si>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</si>
  <si>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</si>
  <si>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</si>
  <si>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</si>
  <si>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</si>
  <si>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</si>
  <si>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</si>
  <si>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</si>
  <si>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</si>
  <si>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</si>
  <si>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</si>
  <si>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</si>
  <si>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</si>
  <si>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</si>
  <si>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</si>
  <si>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</si>
  <si>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</si>
  <si>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</si>
  <si>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</si>
  <si>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</si>
  <si>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</si>
  <si>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</si>
  <si>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</si>
  <si>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</si>
  <si>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</si>
  <si>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</si>
  <si>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</si>
  <si>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</si>
  <si>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</si>
  <si>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</si>
  <si>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</si>
  <si>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</si>
  <si>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</si>
  <si>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</si>
  <si>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</si>
  <si>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</si>
  <si>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</si>
  <si>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</si>
  <si>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</si>
  <si>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</si>
  <si>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</si>
  <si>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</si>
  <si>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</si>
  <si>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</si>
  <si>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</si>
  <si>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</si>
  <si>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</si>
  <si>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</si>
  <si>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</si>
  <si>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</si>
  <si>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</si>
  <si>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</si>
  <si>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</si>
  <si>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</si>
  <si>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</si>
  <si>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</si>
  <si>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</si>
  <si>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</si>
  <si>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</si>
  <si>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</si>
  <si>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</si>
  <si>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</si>
  <si>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</si>
  <si>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</si>
  <si>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</si>
  <si>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</si>
  <si>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</si>
  <si>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</si>
  <si>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Д.А. Афонин</t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</si>
  <si>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</si>
  <si>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</si>
  <si>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t xml:space="preserve">Относительный показатель:
PSDs = Vf / Vp х 100 %, где 
PSDs - степень выполнения проектно-сметной документации;
Vf – объем фактического финансирования, тыс. руб.; 
Vp - плановый объем финансирования, тыс. руб. </t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</si>
  <si>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</t>
    </r>
  </si>
  <si>
    <t xml:space="preserve">Приложение 2
к постановлению Администрации города Твери
от  «06»апреля  2021 № 391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</si>
</sst>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01" t="s">
        <v>63</v>
      </c>
      <c r="R1" s="101"/>
      <c r="S1" s="96"/>
      <c r="T1" s="96"/>
      <c r="U1" s="96"/>
      <c r="V1" s="96"/>
      <c r="W1" s="96"/>
      <c r="X1" s="96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01" t="s">
        <v>127</v>
      </c>
      <c r="R2" s="101"/>
      <c r="S2" s="21"/>
      <c r="T2" s="21"/>
      <c r="U2" s="21"/>
      <c r="V2" s="21"/>
      <c r="W2" s="21"/>
      <c r="X2" s="21"/>
    </row>
    <row r="3" spans="1:24" ht="15" customHeight="1" x14ac:dyDescent="0.25">
      <c r="A3" s="101" t="s">
        <v>89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102"/>
      <c r="M3" s="102"/>
      <c r="N3" s="103"/>
      <c r="O3" s="103"/>
      <c r="P3" s="103"/>
      <c r="Q3" s="103"/>
      <c r="R3" s="103"/>
    </row>
    <row r="4" spans="1:24" ht="13.15" customHeight="1" x14ac:dyDescent="0.25">
      <c r="A4" s="101" t="s">
        <v>26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02"/>
      <c r="M4" s="102"/>
      <c r="N4" s="103"/>
      <c r="O4" s="103"/>
      <c r="P4" s="103"/>
      <c r="Q4" s="103"/>
      <c r="R4" s="103"/>
    </row>
    <row r="5" spans="1:24" ht="13.15" customHeight="1" x14ac:dyDescent="0.25">
      <c r="A5" s="101" t="s">
        <v>12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102"/>
      <c r="M5" s="102"/>
      <c r="N5" s="103"/>
      <c r="O5" s="103"/>
      <c r="P5" s="103"/>
      <c r="Q5" s="103"/>
      <c r="R5" s="103"/>
    </row>
    <row r="6" spans="1:24" ht="13.15" customHeight="1" x14ac:dyDescent="0.25">
      <c r="A6" s="101" t="s">
        <v>74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102"/>
      <c r="M6" s="102"/>
      <c r="N6" s="103"/>
      <c r="O6" s="103"/>
      <c r="P6" s="103"/>
      <c r="Q6" s="103"/>
      <c r="R6" s="103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04" t="s">
        <v>13</v>
      </c>
      <c r="B8" s="104"/>
      <c r="C8" s="104"/>
      <c r="D8" s="104"/>
      <c r="E8" s="104"/>
      <c r="F8" s="104"/>
      <c r="G8" s="104"/>
      <c r="H8" s="104"/>
      <c r="I8" s="104"/>
      <c r="J8" s="104"/>
      <c r="K8" s="105"/>
      <c r="L8" s="105"/>
      <c r="M8" s="105"/>
      <c r="N8" s="106"/>
      <c r="O8" s="106"/>
      <c r="P8" s="106"/>
      <c r="Q8" s="106"/>
      <c r="R8" s="106"/>
    </row>
    <row r="9" spans="1:24" s="63" customFormat="1" ht="22.5" customHeight="1" x14ac:dyDescent="0.25">
      <c r="A9" s="104" t="s">
        <v>75</v>
      </c>
      <c r="B9" s="104"/>
      <c r="C9" s="104"/>
      <c r="D9" s="104"/>
      <c r="E9" s="104"/>
      <c r="F9" s="104"/>
      <c r="G9" s="104"/>
      <c r="H9" s="104"/>
      <c r="I9" s="104"/>
      <c r="J9" s="104"/>
      <c r="K9" s="106"/>
      <c r="L9" s="106"/>
      <c r="M9" s="106"/>
      <c r="N9" s="106"/>
      <c r="O9" s="106"/>
      <c r="P9" s="106"/>
      <c r="Q9" s="106"/>
      <c r="R9" s="106"/>
    </row>
    <row r="10" spans="1:24" s="63" customFormat="1" ht="38.25" customHeight="1" x14ac:dyDescent="0.25">
      <c r="A10" s="107" t="s">
        <v>64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3"/>
      <c r="L10" s="103"/>
      <c r="M10" s="103"/>
      <c r="N10" s="103"/>
      <c r="O10" s="103"/>
      <c r="P10" s="103"/>
      <c r="Q10" s="103"/>
      <c r="R10" s="103"/>
    </row>
    <row r="11" spans="1:24" s="63" customFormat="1" ht="33.75" customHeight="1" x14ac:dyDescent="0.25">
      <c r="A11" s="108" t="s">
        <v>34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spans="1:24" s="60" customFormat="1" ht="25.5" customHeight="1" x14ac:dyDescent="0.25">
      <c r="A12" s="109" t="s">
        <v>14</v>
      </c>
      <c r="B12" s="110"/>
      <c r="C12" s="110"/>
      <c r="D12" s="110"/>
      <c r="E12" s="110"/>
      <c r="F12" s="110"/>
      <c r="G12" s="110"/>
      <c r="H12" s="111"/>
      <c r="I12" s="116" t="s">
        <v>15</v>
      </c>
      <c r="J12" s="116" t="s">
        <v>10</v>
      </c>
      <c r="K12" s="23"/>
      <c r="Q12" s="116" t="s">
        <v>16</v>
      </c>
      <c r="R12" s="116" t="s">
        <v>17</v>
      </c>
    </row>
    <row r="13" spans="1:24" s="60" customFormat="1" ht="16.5" customHeight="1" x14ac:dyDescent="0.25">
      <c r="A13" s="112"/>
      <c r="B13" s="113"/>
      <c r="C13" s="113"/>
      <c r="D13" s="113"/>
      <c r="E13" s="113"/>
      <c r="F13" s="113"/>
      <c r="G13" s="113"/>
      <c r="H13" s="114"/>
      <c r="I13" s="117"/>
      <c r="J13" s="117"/>
      <c r="Q13" s="117"/>
      <c r="R13" s="117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117</v>
      </c>
      <c r="J15" s="11" t="s">
        <v>21</v>
      </c>
      <c r="K15" s="12" t="e">
        <f>K28+K93+#REF!</f>
        <v>#REF!</v>
      </c>
      <c r="L15" s="12" t="e">
        <f>L28+L93+#REF!</f>
        <v>#REF!</v>
      </c>
      <c r="M15" s="12" t="e">
        <f>M28+M93+#REF!</f>
        <v>#REF!</v>
      </c>
      <c r="N15" s="12" t="e">
        <f>N28+N93+#REF!</f>
        <v>#REF!</v>
      </c>
      <c r="O15" s="12" t="e">
        <f>O28+O93+#REF!</f>
        <v>#REF!</v>
      </c>
      <c r="P15" s="12" t="e">
        <f>P28+P93+#REF!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93"/>
      <c r="B22" s="93"/>
      <c r="C22" s="32"/>
      <c r="D22" s="32"/>
      <c r="E22" s="32"/>
      <c r="F22" s="32"/>
      <c r="G22" s="32"/>
      <c r="H22" s="33"/>
      <c r="I22" s="9" t="s">
        <v>76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82</v>
      </c>
      <c r="J23" s="57" t="s">
        <v>7</v>
      </c>
      <c r="K23" s="1" t="e">
        <f>#REF!+#REF!+#REF!+#REF!+K67</f>
        <v>#REF!</v>
      </c>
      <c r="L23" s="1" t="e">
        <f>#REF!+#REF!+#REF!+#REF!+L67</f>
        <v>#REF!</v>
      </c>
      <c r="M23" s="1" t="e">
        <f>#REF!+#REF!+#REF!+#REF!+M67</f>
        <v>#REF!</v>
      </c>
      <c r="N23" s="1" t="e">
        <f>#REF!+#REF!+#REF!+#REF!+N67</f>
        <v>#REF!</v>
      </c>
      <c r="O23" s="1" t="e">
        <f>#REF!+#REF!+#REF!+#REF!+O67</f>
        <v>#REF!</v>
      </c>
      <c r="P23" s="1" t="e">
        <f>#REF!+#REF!+#REF!+#REF!+P67</f>
        <v>#REF!</v>
      </c>
      <c r="Q23" s="76" t="s">
        <v>99</v>
      </c>
      <c r="R23" s="57" t="s">
        <v>81</v>
      </c>
    </row>
    <row r="24" spans="1:19" s="66" customFormat="1" ht="30" x14ac:dyDescent="0.25">
      <c r="A24" s="93">
        <v>2</v>
      </c>
      <c r="B24" s="93"/>
      <c r="C24" s="32"/>
      <c r="D24" s="32"/>
      <c r="E24" s="32"/>
      <c r="F24" s="32"/>
      <c r="G24" s="32"/>
      <c r="H24" s="33"/>
      <c r="I24" s="7" t="s">
        <v>83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81</v>
      </c>
    </row>
    <row r="25" spans="1:19" s="66" customFormat="1" ht="30" x14ac:dyDescent="0.25">
      <c r="A25" s="93">
        <v>3</v>
      </c>
      <c r="B25" s="93"/>
      <c r="C25" s="32"/>
      <c r="D25" s="32"/>
      <c r="E25" s="32"/>
      <c r="F25" s="32"/>
      <c r="G25" s="32"/>
      <c r="H25" s="33"/>
      <c r="I25" s="7" t="s">
        <v>84</v>
      </c>
      <c r="J25" s="57" t="s">
        <v>30</v>
      </c>
      <c r="K25" s="1" t="e">
        <f>K54+#REF!+#REF!+#REF!+#REF!+#REF!</f>
        <v>#REF!</v>
      </c>
      <c r="L25" s="1" t="e">
        <f>L54+#REF!+#REF!+#REF!+#REF!+#REF!</f>
        <v>#REF!</v>
      </c>
      <c r="M25" s="1" t="e">
        <f>M54+#REF!+#REF!+#REF!+#REF!+#REF!</f>
        <v>#REF!</v>
      </c>
      <c r="N25" s="1" t="e">
        <f>N54+#REF!+#REF!+#REF!+#REF!+#REF!</f>
        <v>#REF!</v>
      </c>
      <c r="O25" s="1" t="e">
        <f>O54+#REF!+#REF!+#REF!+#REF!+#REF!</f>
        <v>#REF!</v>
      </c>
      <c r="P25" s="40" t="e">
        <f>P54+#REF!+#REF!+#REF!+#REF!+#REF!</f>
        <v>#REF!</v>
      </c>
      <c r="Q25" s="57" t="s">
        <v>18</v>
      </c>
      <c r="R25" s="57" t="s">
        <v>81</v>
      </c>
      <c r="S25" s="67"/>
    </row>
    <row r="26" spans="1:19" s="66" customFormat="1" ht="30" x14ac:dyDescent="0.25">
      <c r="A26" s="93">
        <v>4</v>
      </c>
      <c r="B26" s="93"/>
      <c r="C26" s="32"/>
      <c r="D26" s="32"/>
      <c r="E26" s="32"/>
      <c r="F26" s="32"/>
      <c r="G26" s="32"/>
      <c r="H26" s="33"/>
      <c r="I26" s="7" t="s">
        <v>85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81</v>
      </c>
    </row>
    <row r="27" spans="1:19" s="66" customFormat="1" ht="30" hidden="1" x14ac:dyDescent="0.25">
      <c r="A27" s="93">
        <v>5</v>
      </c>
      <c r="B27" s="93"/>
      <c r="C27" s="32"/>
      <c r="D27" s="32"/>
      <c r="E27" s="32"/>
      <c r="F27" s="32"/>
      <c r="G27" s="32"/>
      <c r="H27" s="33"/>
      <c r="I27" s="7" t="s">
        <v>77</v>
      </c>
      <c r="J27" s="57" t="s">
        <v>31</v>
      </c>
      <c r="K27" s="1">
        <f t="shared" ref="K27:P27" si="0">K95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81</v>
      </c>
    </row>
    <row r="28" spans="1:19" s="63" customFormat="1" ht="33" customHeight="1" x14ac:dyDescent="0.25">
      <c r="A28" s="97"/>
      <c r="B28" s="97"/>
      <c r="C28" s="41"/>
      <c r="D28" s="41"/>
      <c r="E28" s="41"/>
      <c r="F28" s="41"/>
      <c r="G28" s="41"/>
      <c r="H28" s="42"/>
      <c r="I28" s="43" t="s">
        <v>108</v>
      </c>
      <c r="J28" s="61" t="s">
        <v>21</v>
      </c>
      <c r="K28" s="44" t="e">
        <f>K29+K48+K65+#REF!</f>
        <v>#REF!</v>
      </c>
      <c r="L28" s="44" t="e">
        <f>L29+L48+L65+#REF!</f>
        <v>#REF!</v>
      </c>
      <c r="M28" s="44" t="e">
        <f>M29+M48+M65+#REF!</f>
        <v>#REF!</v>
      </c>
      <c r="N28" s="44" t="e">
        <f>N29+N48+N65+#REF!</f>
        <v>#REF!</v>
      </c>
      <c r="O28" s="44" t="e">
        <f>O29+O48+O65+#REF!</f>
        <v>#REF!</v>
      </c>
      <c r="P28" s="44" t="e">
        <f>P29+P48+P65+#REF!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95"/>
      <c r="B29" s="95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93">
        <v>5</v>
      </c>
      <c r="B30" s="93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81</v>
      </c>
    </row>
    <row r="31" spans="1:19" s="69" customFormat="1" ht="30" x14ac:dyDescent="0.25">
      <c r="A31" s="93">
        <v>6</v>
      </c>
      <c r="B31" s="93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81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100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81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109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81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90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91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81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118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92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81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107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81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114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112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81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113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81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115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110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81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113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81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116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110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81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111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81</v>
      </c>
    </row>
    <row r="48" spans="1:18" s="68" customFormat="1" ht="52.15" customHeight="1" x14ac:dyDescent="0.25">
      <c r="A48" s="95"/>
      <c r="B48" s="95"/>
      <c r="C48" s="45"/>
      <c r="D48" s="45"/>
      <c r="E48" s="45"/>
      <c r="F48" s="45"/>
      <c r="G48" s="45"/>
      <c r="H48" s="46"/>
      <c r="I48" s="47" t="s">
        <v>23</v>
      </c>
      <c r="J48" s="59" t="s">
        <v>21</v>
      </c>
      <c r="K48" s="6" t="e">
        <f>K52+#REF!</f>
        <v>#REF!</v>
      </c>
      <c r="L48" s="6" t="e">
        <f>L52+#REF!</f>
        <v>#REF!</v>
      </c>
      <c r="M48" s="6" t="e">
        <f>M52+#REF!</f>
        <v>#REF!</v>
      </c>
      <c r="N48" s="6" t="e">
        <f>N52+#REF!</f>
        <v>#REF!</v>
      </c>
      <c r="O48" s="6" t="e">
        <f>O52+#REF!</f>
        <v>#REF!</v>
      </c>
      <c r="P48" s="6" t="e">
        <f>P52+#REF!</f>
        <v>#REF!</v>
      </c>
      <c r="Q48" s="6" t="s">
        <v>21</v>
      </c>
      <c r="R48" s="59" t="s">
        <v>21</v>
      </c>
    </row>
    <row r="49" spans="1:19" s="69" customFormat="1" ht="44.25" x14ac:dyDescent="0.25">
      <c r="A49" s="93">
        <v>18</v>
      </c>
      <c r="B49" s="93"/>
      <c r="C49" s="32"/>
      <c r="D49" s="32"/>
      <c r="E49" s="32"/>
      <c r="F49" s="32"/>
      <c r="G49" s="32"/>
      <c r="H49" s="33"/>
      <c r="I49" s="9" t="s">
        <v>43</v>
      </c>
      <c r="J49" s="57" t="s">
        <v>30</v>
      </c>
      <c r="K49" s="1" t="e">
        <f>K54+#REF!+#REF!+#REF!+#REF!+#REF!</f>
        <v>#REF!</v>
      </c>
      <c r="L49" s="1" t="e">
        <f>L54+#REF!+#REF!+#REF!+#REF!+#REF!</f>
        <v>#REF!</v>
      </c>
      <c r="M49" s="1" t="e">
        <f>M54+#REF!+#REF!+#REF!+#REF!+#REF!</f>
        <v>#REF!</v>
      </c>
      <c r="N49" s="1" t="e">
        <f>N54+#REF!+#REF!+#REF!+#REF!+#REF!</f>
        <v>#REF!</v>
      </c>
      <c r="O49" s="1" t="e">
        <f>O54+#REF!+#REF!+#REF!+#REF!+#REF!</f>
        <v>#REF!</v>
      </c>
      <c r="P49" s="1" t="e">
        <f>P54+#REF!+#REF!+#REF!+#REF!+#REF!</f>
        <v>#REF!</v>
      </c>
      <c r="Q49" s="57" t="s">
        <v>18</v>
      </c>
      <c r="R49" s="57" t="s">
        <v>81</v>
      </c>
      <c r="S49" s="73"/>
    </row>
    <row r="50" spans="1:19" s="69" customFormat="1" ht="30" x14ac:dyDescent="0.25">
      <c r="A50" s="57">
        <v>19</v>
      </c>
      <c r="B50" s="57"/>
      <c r="C50" s="32"/>
      <c r="D50" s="32"/>
      <c r="E50" s="32"/>
      <c r="F50" s="32"/>
      <c r="G50" s="32"/>
      <c r="H50" s="33"/>
      <c r="I50" s="9" t="s">
        <v>65</v>
      </c>
      <c r="J50" s="57" t="s">
        <v>30</v>
      </c>
      <c r="K50" s="1"/>
      <c r="L50" s="1"/>
      <c r="M50" s="1"/>
      <c r="N50" s="1"/>
      <c r="O50" s="1"/>
      <c r="P50" s="1"/>
      <c r="Q50" s="57" t="s">
        <v>18</v>
      </c>
      <c r="R50" s="57" t="s">
        <v>81</v>
      </c>
      <c r="S50" s="73"/>
    </row>
    <row r="51" spans="1:19" s="69" customFormat="1" ht="30" x14ac:dyDescent="0.25">
      <c r="A51" s="78">
        <v>20</v>
      </c>
      <c r="B51" s="78"/>
      <c r="C51" s="32"/>
      <c r="D51" s="32"/>
      <c r="E51" s="32"/>
      <c r="F51" s="32"/>
      <c r="G51" s="32"/>
      <c r="H51" s="33"/>
      <c r="I51" s="7" t="s">
        <v>101</v>
      </c>
      <c r="J51" s="78" t="s">
        <v>8</v>
      </c>
      <c r="K51" s="1"/>
      <c r="L51" s="1"/>
      <c r="M51" s="1"/>
      <c r="N51" s="1"/>
      <c r="O51" s="1"/>
      <c r="P51" s="1"/>
      <c r="Q51" s="78" t="s">
        <v>18</v>
      </c>
      <c r="R51" s="78" t="s">
        <v>81</v>
      </c>
      <c r="S51" s="73"/>
    </row>
    <row r="52" spans="1:19" s="74" customFormat="1" ht="30" x14ac:dyDescent="0.25">
      <c r="A52" s="94"/>
      <c r="B52" s="94"/>
      <c r="C52" s="48"/>
      <c r="D52" s="48"/>
      <c r="E52" s="48"/>
      <c r="F52" s="48"/>
      <c r="G52" s="48"/>
      <c r="H52" s="49"/>
      <c r="I52" s="13" t="s">
        <v>44</v>
      </c>
      <c r="J52" s="58" t="s">
        <v>21</v>
      </c>
      <c r="K52" s="19" t="e">
        <f>#REF!*104.9%</f>
        <v>#REF!</v>
      </c>
      <c r="L52" s="19" t="e">
        <f t="shared" ref="L52" si="8">K52*104.9%</f>
        <v>#REF!</v>
      </c>
      <c r="M52" s="19" t="e">
        <f t="shared" ref="M52" si="9">L52*104.9%</f>
        <v>#REF!</v>
      </c>
      <c r="N52" s="19" t="e">
        <f t="shared" ref="N52" si="10">M52*104.9%</f>
        <v>#REF!</v>
      </c>
      <c r="O52" s="19" t="e">
        <f t="shared" ref="O52" si="11">N52*104.9%</f>
        <v>#REF!</v>
      </c>
      <c r="P52" s="19" t="e">
        <f t="shared" ref="P52" si="12">O52*104.9%</f>
        <v>#REF!</v>
      </c>
      <c r="Q52" s="19" t="s">
        <v>21</v>
      </c>
      <c r="R52" s="58" t="s">
        <v>21</v>
      </c>
    </row>
    <row r="53" spans="1:19" s="63" customFormat="1" ht="29.25" x14ac:dyDescent="0.25">
      <c r="A53" s="57">
        <v>21</v>
      </c>
      <c r="B53" s="7"/>
      <c r="C53" s="32"/>
      <c r="D53" s="32"/>
      <c r="E53" s="32"/>
      <c r="F53" s="32"/>
      <c r="G53" s="32"/>
      <c r="H53" s="33"/>
      <c r="I53" s="9" t="s">
        <v>45</v>
      </c>
      <c r="J53" s="8" t="s">
        <v>29</v>
      </c>
      <c r="K53" s="3"/>
      <c r="L53" s="3"/>
      <c r="M53" s="3"/>
      <c r="N53" s="3"/>
      <c r="O53" s="3"/>
      <c r="P53" s="3"/>
      <c r="Q53" s="57" t="s">
        <v>18</v>
      </c>
      <c r="R53" s="57" t="s">
        <v>81</v>
      </c>
    </row>
    <row r="54" spans="1:19" s="63" customFormat="1" ht="30" x14ac:dyDescent="0.25">
      <c r="A54" s="93">
        <v>22</v>
      </c>
      <c r="B54" s="93"/>
      <c r="C54" s="32"/>
      <c r="D54" s="32"/>
      <c r="E54" s="32"/>
      <c r="F54" s="32"/>
      <c r="G54" s="32"/>
      <c r="H54" s="33"/>
      <c r="I54" s="7" t="s">
        <v>46</v>
      </c>
      <c r="J54" s="57" t="s">
        <v>30</v>
      </c>
      <c r="K54" s="3"/>
      <c r="L54" s="3"/>
      <c r="M54" s="3"/>
      <c r="N54" s="3"/>
      <c r="O54" s="3"/>
      <c r="P54" s="3"/>
      <c r="Q54" s="57" t="s">
        <v>18</v>
      </c>
      <c r="R54" s="57" t="s">
        <v>81</v>
      </c>
    </row>
    <row r="55" spans="1:19" s="63" customFormat="1" ht="30" x14ac:dyDescent="0.25">
      <c r="A55" s="57">
        <v>23</v>
      </c>
      <c r="B55" s="57"/>
      <c r="C55" s="32"/>
      <c r="D55" s="32"/>
      <c r="E55" s="32"/>
      <c r="F55" s="32"/>
      <c r="G55" s="32"/>
      <c r="H55" s="33"/>
      <c r="I55" s="7" t="s">
        <v>78</v>
      </c>
      <c r="J55" s="57" t="s">
        <v>30</v>
      </c>
      <c r="K55" s="3"/>
      <c r="L55" s="3"/>
      <c r="M55" s="3"/>
      <c r="N55" s="3"/>
      <c r="O55" s="3"/>
      <c r="P55" s="3"/>
      <c r="Q55" s="57" t="s">
        <v>18</v>
      </c>
      <c r="R55" s="57" t="s">
        <v>81</v>
      </c>
    </row>
    <row r="56" spans="1:19" s="63" customFormat="1" ht="34.9" customHeight="1" x14ac:dyDescent="0.25">
      <c r="A56" s="77"/>
      <c r="B56" s="77"/>
      <c r="C56" s="48"/>
      <c r="D56" s="48"/>
      <c r="E56" s="48"/>
      <c r="F56" s="48"/>
      <c r="G56" s="48"/>
      <c r="H56" s="49"/>
      <c r="I56" s="13" t="s">
        <v>94</v>
      </c>
      <c r="J56" s="77" t="s">
        <v>21</v>
      </c>
      <c r="K56" s="19" t="e">
        <f>#REF!*104.9%</f>
        <v>#REF!</v>
      </c>
      <c r="L56" s="19" t="e">
        <f t="shared" ref="L56" si="13">K56*104.9%</f>
        <v>#REF!</v>
      </c>
      <c r="M56" s="19" t="e">
        <f t="shared" ref="M56" si="14">L56*104.9%</f>
        <v>#REF!</v>
      </c>
      <c r="N56" s="19" t="e">
        <f t="shared" ref="N56" si="15">M56*104.9%</f>
        <v>#REF!</v>
      </c>
      <c r="O56" s="19" t="e">
        <f t="shared" ref="O56" si="16">N56*104.9%</f>
        <v>#REF!</v>
      </c>
      <c r="P56" s="19" t="e">
        <f t="shared" ref="P56" si="17">O56*104.9%</f>
        <v>#REF!</v>
      </c>
      <c r="Q56" s="19" t="s">
        <v>21</v>
      </c>
      <c r="R56" s="77" t="s">
        <v>21</v>
      </c>
    </row>
    <row r="57" spans="1:19" s="63" customFormat="1" ht="30" x14ac:dyDescent="0.25">
      <c r="A57" s="76">
        <v>24</v>
      </c>
      <c r="B57" s="76"/>
      <c r="C57" s="32"/>
      <c r="D57" s="32"/>
      <c r="E57" s="32"/>
      <c r="F57" s="32"/>
      <c r="G57" s="32"/>
      <c r="H57" s="33"/>
      <c r="I57" s="7" t="s">
        <v>95</v>
      </c>
      <c r="J57" s="76" t="s">
        <v>66</v>
      </c>
      <c r="K57" s="3"/>
      <c r="L57" s="3"/>
      <c r="M57" s="3"/>
      <c r="N57" s="3"/>
      <c r="O57" s="3"/>
      <c r="P57" s="3"/>
      <c r="Q57" s="76" t="s">
        <v>18</v>
      </c>
      <c r="R57" s="76" t="s">
        <v>81</v>
      </c>
    </row>
    <row r="58" spans="1:19" s="63" customFormat="1" ht="120" x14ac:dyDescent="0.25">
      <c r="A58" s="88">
        <v>25</v>
      </c>
      <c r="B58" s="88"/>
      <c r="C58" s="32"/>
      <c r="D58" s="32"/>
      <c r="E58" s="32"/>
      <c r="F58" s="32"/>
      <c r="G58" s="32"/>
      <c r="H58" s="33"/>
      <c r="I58" s="7" t="s">
        <v>121</v>
      </c>
      <c r="J58" s="88" t="s">
        <v>7</v>
      </c>
      <c r="K58" s="3"/>
      <c r="L58" s="3"/>
      <c r="M58" s="3"/>
      <c r="N58" s="3"/>
      <c r="O58" s="3"/>
      <c r="P58" s="3"/>
      <c r="Q58" s="1" t="s">
        <v>120</v>
      </c>
      <c r="R58" s="88" t="s">
        <v>81</v>
      </c>
    </row>
    <row r="59" spans="1:19" s="63" customFormat="1" ht="36" customHeight="1" x14ac:dyDescent="0.25">
      <c r="A59" s="58"/>
      <c r="B59" s="57"/>
      <c r="C59" s="32"/>
      <c r="D59" s="32"/>
      <c r="E59" s="32"/>
      <c r="F59" s="32"/>
      <c r="G59" s="32"/>
      <c r="H59" s="33"/>
      <c r="I59" s="13" t="s">
        <v>93</v>
      </c>
      <c r="J59" s="58" t="s">
        <v>21</v>
      </c>
      <c r="K59" s="19" t="e">
        <f>#REF!+#REF!+#REF!+#REF!+#REF!</f>
        <v>#REF!</v>
      </c>
      <c r="L59" s="19" t="e">
        <f>#REF!+#REF!+#REF!+#REF!+#REF!</f>
        <v>#REF!</v>
      </c>
      <c r="M59" s="19" t="e">
        <f>#REF!+#REF!+#REF!+#REF!+#REF!</f>
        <v>#REF!</v>
      </c>
      <c r="N59" s="19" t="e">
        <f>#REF!+#REF!+#REF!+#REF!+#REF!</f>
        <v>#REF!</v>
      </c>
      <c r="O59" s="19" t="e">
        <f>#REF!+#REF!+#REF!+#REF!+#REF!</f>
        <v>#REF!</v>
      </c>
      <c r="P59" s="19" t="e">
        <f>#REF!+#REF!+#REF!+#REF!+#REF!</f>
        <v>#REF!</v>
      </c>
      <c r="Q59" s="19" t="s">
        <v>21</v>
      </c>
      <c r="R59" s="58" t="s">
        <v>21</v>
      </c>
    </row>
    <row r="60" spans="1:19" s="63" customFormat="1" ht="30" x14ac:dyDescent="0.25">
      <c r="A60" s="57">
        <v>26</v>
      </c>
      <c r="B60" s="57"/>
      <c r="C60" s="32"/>
      <c r="D60" s="32"/>
      <c r="E60" s="32"/>
      <c r="F60" s="32"/>
      <c r="G60" s="32"/>
      <c r="H60" s="33"/>
      <c r="I60" s="7" t="s">
        <v>73</v>
      </c>
      <c r="J60" s="57" t="s">
        <v>8</v>
      </c>
      <c r="K60" s="3"/>
      <c r="L60" s="3"/>
      <c r="M60" s="3"/>
      <c r="N60" s="3"/>
      <c r="O60" s="3"/>
      <c r="P60" s="3"/>
      <c r="Q60" s="57" t="s">
        <v>18</v>
      </c>
      <c r="R60" s="57" t="s">
        <v>81</v>
      </c>
    </row>
    <row r="61" spans="1:19" s="63" customFormat="1" ht="75" x14ac:dyDescent="0.25">
      <c r="A61" s="90"/>
      <c r="B61" s="89"/>
      <c r="C61" s="32"/>
      <c r="D61" s="32"/>
      <c r="E61" s="32"/>
      <c r="F61" s="32"/>
      <c r="G61" s="32"/>
      <c r="H61" s="33"/>
      <c r="I61" s="13" t="s">
        <v>123</v>
      </c>
      <c r="J61" s="19" t="s">
        <v>21</v>
      </c>
      <c r="K61" s="19" t="s">
        <v>21</v>
      </c>
      <c r="L61" s="19" t="s">
        <v>21</v>
      </c>
      <c r="M61" s="19" t="s">
        <v>21</v>
      </c>
      <c r="N61" s="19" t="s">
        <v>21</v>
      </c>
      <c r="O61" s="19" t="s">
        <v>21</v>
      </c>
      <c r="P61" s="19" t="s">
        <v>21</v>
      </c>
      <c r="Q61" s="19" t="s">
        <v>21</v>
      </c>
      <c r="R61" s="90" t="s">
        <v>21</v>
      </c>
    </row>
    <row r="62" spans="1:19" s="64" customFormat="1" ht="120" x14ac:dyDescent="0.25">
      <c r="A62" s="92">
        <v>27</v>
      </c>
      <c r="B62" s="92"/>
      <c r="C62" s="32"/>
      <c r="D62" s="32"/>
      <c r="E62" s="32"/>
      <c r="F62" s="32"/>
      <c r="G62" s="32"/>
      <c r="H62" s="33"/>
      <c r="I62" s="7" t="s">
        <v>124</v>
      </c>
      <c r="J62" s="91" t="s">
        <v>7</v>
      </c>
      <c r="K62" s="3"/>
      <c r="L62" s="3"/>
      <c r="M62" s="3"/>
      <c r="N62" s="3"/>
      <c r="O62" s="3"/>
      <c r="P62" s="3"/>
      <c r="Q62" s="1" t="s">
        <v>125</v>
      </c>
      <c r="R62" s="92" t="s">
        <v>81</v>
      </c>
    </row>
    <row r="63" spans="1:19" s="63" customFormat="1" ht="44.25" x14ac:dyDescent="0.25">
      <c r="A63" s="90"/>
      <c r="B63" s="89"/>
      <c r="C63" s="32"/>
      <c r="D63" s="32"/>
      <c r="E63" s="32"/>
      <c r="F63" s="32"/>
      <c r="G63" s="32"/>
      <c r="H63" s="33"/>
      <c r="I63" s="13" t="s">
        <v>126</v>
      </c>
      <c r="J63" s="90" t="s">
        <v>21</v>
      </c>
      <c r="K63" s="19" t="e">
        <f>#REF!+#REF!+#REF!+#REF!+#REF!</f>
        <v>#REF!</v>
      </c>
      <c r="L63" s="19" t="e">
        <f>#REF!+#REF!+#REF!+#REF!+#REF!</f>
        <v>#REF!</v>
      </c>
      <c r="M63" s="19" t="e">
        <f>#REF!+#REF!+#REF!+#REF!+#REF!</f>
        <v>#REF!</v>
      </c>
      <c r="N63" s="19" t="e">
        <f>#REF!+#REF!+#REF!+#REF!+#REF!</f>
        <v>#REF!</v>
      </c>
      <c r="O63" s="19" t="e">
        <f>#REF!+#REF!+#REF!+#REF!+#REF!</f>
        <v>#REF!</v>
      </c>
      <c r="P63" s="19" t="e">
        <f>#REF!+#REF!+#REF!+#REF!+#REF!</f>
        <v>#REF!</v>
      </c>
      <c r="Q63" s="19" t="s">
        <v>21</v>
      </c>
      <c r="R63" s="90" t="s">
        <v>21</v>
      </c>
    </row>
    <row r="64" spans="1:19" s="63" customFormat="1" ht="30" x14ac:dyDescent="0.25">
      <c r="A64" s="89">
        <v>28</v>
      </c>
      <c r="B64" s="89"/>
      <c r="C64" s="32"/>
      <c r="D64" s="32"/>
      <c r="E64" s="32"/>
      <c r="F64" s="32"/>
      <c r="G64" s="32"/>
      <c r="H64" s="33"/>
      <c r="I64" s="7" t="s">
        <v>95</v>
      </c>
      <c r="J64" s="89" t="s">
        <v>30</v>
      </c>
      <c r="K64" s="3"/>
      <c r="L64" s="3"/>
      <c r="M64" s="3"/>
      <c r="N64" s="3"/>
      <c r="O64" s="3"/>
      <c r="P64" s="3"/>
      <c r="Q64" s="89" t="s">
        <v>18</v>
      </c>
      <c r="R64" s="89" t="s">
        <v>81</v>
      </c>
    </row>
    <row r="65" spans="1:18" s="68" customFormat="1" ht="53.45" customHeight="1" x14ac:dyDescent="0.25">
      <c r="A65" s="95"/>
      <c r="B65" s="95"/>
      <c r="C65" s="45"/>
      <c r="D65" s="45"/>
      <c r="E65" s="45"/>
      <c r="F65" s="45"/>
      <c r="G65" s="45"/>
      <c r="H65" s="46"/>
      <c r="I65" s="47" t="s">
        <v>24</v>
      </c>
      <c r="J65" s="59" t="s">
        <v>21</v>
      </c>
      <c r="K65" s="6" t="e">
        <f t="shared" ref="K65:P65" si="18">K68+K73+K76</f>
        <v>#REF!</v>
      </c>
      <c r="L65" s="6" t="e">
        <f t="shared" si="18"/>
        <v>#REF!</v>
      </c>
      <c r="M65" s="6" t="e">
        <f t="shared" si="18"/>
        <v>#REF!</v>
      </c>
      <c r="N65" s="6" t="e">
        <f t="shared" si="18"/>
        <v>#REF!</v>
      </c>
      <c r="O65" s="6" t="e">
        <f t="shared" si="18"/>
        <v>#REF!</v>
      </c>
      <c r="P65" s="6" t="e">
        <f t="shared" si="18"/>
        <v>#REF!</v>
      </c>
      <c r="Q65" s="6" t="s">
        <v>21</v>
      </c>
      <c r="R65" s="59" t="s">
        <v>21</v>
      </c>
    </row>
    <row r="66" spans="1:18" s="69" customFormat="1" ht="30" x14ac:dyDescent="0.25">
      <c r="A66" s="93">
        <v>29</v>
      </c>
      <c r="B66" s="93"/>
      <c r="C66" s="32"/>
      <c r="D66" s="32"/>
      <c r="E66" s="32"/>
      <c r="F66" s="32"/>
      <c r="G66" s="32"/>
      <c r="H66" s="33"/>
      <c r="I66" s="9" t="s">
        <v>47</v>
      </c>
      <c r="J66" s="57" t="s">
        <v>30</v>
      </c>
      <c r="K66" s="38" t="e">
        <f>#REF!+#REF!+#REF!+#REF!+#REF!</f>
        <v>#REF!</v>
      </c>
      <c r="L66" s="38" t="e">
        <f>#REF!+#REF!+#REF!+#REF!+#REF!</f>
        <v>#REF!</v>
      </c>
      <c r="M66" s="38" t="e">
        <f>#REF!+#REF!+#REF!+#REF!+#REF!</f>
        <v>#REF!</v>
      </c>
      <c r="N66" s="38" t="e">
        <f>#REF!+#REF!+#REF!+#REF!+#REF!</f>
        <v>#REF!</v>
      </c>
      <c r="O66" s="38" t="e">
        <f>#REF!+#REF!+#REF!+#REF!+#REF!</f>
        <v>#REF!</v>
      </c>
      <c r="P66" s="38" t="e">
        <f>#REF!+#REF!+#REF!+#REF!+#REF!</f>
        <v>#REF!</v>
      </c>
      <c r="Q66" s="57" t="s">
        <v>18</v>
      </c>
      <c r="R66" s="57" t="s">
        <v>81</v>
      </c>
    </row>
    <row r="67" spans="1:18" s="69" customFormat="1" ht="45" x14ac:dyDescent="0.25">
      <c r="A67" s="57">
        <v>30</v>
      </c>
      <c r="B67" s="57"/>
      <c r="C67" s="32"/>
      <c r="D67" s="32"/>
      <c r="E67" s="32"/>
      <c r="F67" s="32"/>
      <c r="G67" s="32"/>
      <c r="H67" s="33"/>
      <c r="I67" s="7" t="s">
        <v>79</v>
      </c>
      <c r="J67" s="57" t="s">
        <v>29</v>
      </c>
      <c r="K67" s="38"/>
      <c r="L67" s="38"/>
      <c r="M67" s="38"/>
      <c r="N67" s="38"/>
      <c r="O67" s="38"/>
      <c r="P67" s="38"/>
      <c r="Q67" s="57" t="s">
        <v>18</v>
      </c>
      <c r="R67" s="57" t="s">
        <v>81</v>
      </c>
    </row>
    <row r="68" spans="1:18" s="64" customFormat="1" ht="45" x14ac:dyDescent="0.25">
      <c r="A68" s="94"/>
      <c r="B68" s="94"/>
      <c r="C68" s="48"/>
      <c r="D68" s="48"/>
      <c r="E68" s="48"/>
      <c r="F68" s="48"/>
      <c r="G68" s="48"/>
      <c r="H68" s="49"/>
      <c r="I68" s="13" t="s">
        <v>119</v>
      </c>
      <c r="J68" s="58" t="s">
        <v>21</v>
      </c>
      <c r="K68" s="19" t="e">
        <f>K69+#REF!+#REF!+#REF!+#REF!</f>
        <v>#REF!</v>
      </c>
      <c r="L68" s="19" t="e">
        <f>L69+#REF!+#REF!+#REF!+#REF!</f>
        <v>#REF!</v>
      </c>
      <c r="M68" s="19" t="e">
        <f>M69+#REF!+#REF!+#REF!+#REF!</f>
        <v>#REF!</v>
      </c>
      <c r="N68" s="19" t="e">
        <f>N69+#REF!+#REF!+#REF!+#REF!</f>
        <v>#REF!</v>
      </c>
      <c r="O68" s="19" t="e">
        <f>O69+#REF!+#REF!+#REF!+#REF!</f>
        <v>#REF!</v>
      </c>
      <c r="P68" s="19" t="e">
        <f>P69+#REF!+#REF!+#REF!+#REF!</f>
        <v>#REF!</v>
      </c>
      <c r="Q68" s="19" t="s">
        <v>21</v>
      </c>
      <c r="R68" s="58" t="s">
        <v>21</v>
      </c>
    </row>
    <row r="69" spans="1:18" s="63" customFormat="1" ht="30" x14ac:dyDescent="0.25">
      <c r="A69" s="93">
        <v>31</v>
      </c>
      <c r="B69" s="93"/>
      <c r="C69" s="32"/>
      <c r="D69" s="32"/>
      <c r="E69" s="32"/>
      <c r="F69" s="32"/>
      <c r="G69" s="32"/>
      <c r="H69" s="33"/>
      <c r="I69" s="9" t="s">
        <v>48</v>
      </c>
      <c r="J69" s="57" t="s">
        <v>30</v>
      </c>
      <c r="K69" s="3"/>
      <c r="L69" s="3"/>
      <c r="M69" s="3"/>
      <c r="N69" s="3"/>
      <c r="O69" s="3"/>
      <c r="P69" s="3"/>
      <c r="Q69" s="57" t="s">
        <v>18</v>
      </c>
      <c r="R69" s="57" t="s">
        <v>81</v>
      </c>
    </row>
    <row r="70" spans="1:18" s="63" customFormat="1" ht="45" x14ac:dyDescent="0.25">
      <c r="A70" s="93">
        <v>32</v>
      </c>
      <c r="B70" s="93"/>
      <c r="C70" s="32"/>
      <c r="D70" s="32"/>
      <c r="E70" s="32"/>
      <c r="F70" s="32"/>
      <c r="G70" s="32"/>
      <c r="H70" s="33"/>
      <c r="I70" s="7" t="s">
        <v>49</v>
      </c>
      <c r="J70" s="81" t="s">
        <v>29</v>
      </c>
      <c r="K70" s="3"/>
      <c r="L70" s="3"/>
      <c r="M70" s="3"/>
      <c r="N70" s="3"/>
      <c r="O70" s="3"/>
      <c r="P70" s="3"/>
      <c r="Q70" s="57" t="s">
        <v>18</v>
      </c>
      <c r="R70" s="57" t="s">
        <v>81</v>
      </c>
    </row>
    <row r="71" spans="1:18" s="63" customFormat="1" ht="27.6" customHeight="1" x14ac:dyDescent="0.25">
      <c r="A71" s="93">
        <v>33</v>
      </c>
      <c r="B71" s="93"/>
      <c r="C71" s="32"/>
      <c r="D71" s="32"/>
      <c r="E71" s="32"/>
      <c r="F71" s="32"/>
      <c r="G71" s="32"/>
      <c r="H71" s="33"/>
      <c r="I71" s="7" t="s">
        <v>50</v>
      </c>
      <c r="J71" s="57" t="s">
        <v>29</v>
      </c>
      <c r="K71" s="3"/>
      <c r="L71" s="3"/>
      <c r="M71" s="3"/>
      <c r="N71" s="3"/>
      <c r="O71" s="3"/>
      <c r="P71" s="3"/>
      <c r="Q71" s="57" t="s">
        <v>18</v>
      </c>
      <c r="R71" s="57" t="s">
        <v>81</v>
      </c>
    </row>
    <row r="72" spans="1:18" s="63" customFormat="1" ht="30" x14ac:dyDescent="0.25">
      <c r="A72" s="93">
        <v>34</v>
      </c>
      <c r="B72" s="93"/>
      <c r="C72" s="32"/>
      <c r="D72" s="32"/>
      <c r="E72" s="32"/>
      <c r="F72" s="32"/>
      <c r="G72" s="32"/>
      <c r="H72" s="33"/>
      <c r="I72" s="7" t="s">
        <v>51</v>
      </c>
      <c r="J72" s="57" t="s">
        <v>32</v>
      </c>
      <c r="K72" s="3"/>
      <c r="L72" s="3"/>
      <c r="M72" s="3"/>
      <c r="N72" s="3"/>
      <c r="O72" s="3"/>
      <c r="P72" s="3"/>
      <c r="Q72" s="57" t="s">
        <v>18</v>
      </c>
      <c r="R72" s="57" t="s">
        <v>81</v>
      </c>
    </row>
    <row r="73" spans="1:18" s="64" customFormat="1" ht="39.6" customHeight="1" x14ac:dyDescent="0.25">
      <c r="A73" s="94"/>
      <c r="B73" s="94"/>
      <c r="C73" s="48"/>
      <c r="D73" s="48"/>
      <c r="E73" s="48"/>
      <c r="F73" s="48"/>
      <c r="G73" s="48"/>
      <c r="H73" s="49"/>
      <c r="I73" s="13" t="s">
        <v>52</v>
      </c>
      <c r="J73" s="58" t="s">
        <v>21</v>
      </c>
      <c r="K73" s="19" t="e">
        <f>#REF!*104.9%</f>
        <v>#REF!</v>
      </c>
      <c r="L73" s="19" t="e">
        <f t="shared" ref="L73" si="19">K73*104.9%</f>
        <v>#REF!</v>
      </c>
      <c r="M73" s="19" t="e">
        <f t="shared" ref="M73" si="20">L73*104.9%</f>
        <v>#REF!</v>
      </c>
      <c r="N73" s="19" t="e">
        <f t="shared" ref="N73" si="21">M73*104.9%</f>
        <v>#REF!</v>
      </c>
      <c r="O73" s="19" t="e">
        <f t="shared" ref="O73" si="22">N73*104.9%</f>
        <v>#REF!</v>
      </c>
      <c r="P73" s="19" t="e">
        <f t="shared" ref="P73" si="23">O73*104.9%</f>
        <v>#REF!</v>
      </c>
      <c r="Q73" s="19" t="s">
        <v>21</v>
      </c>
      <c r="R73" s="58" t="s">
        <v>21</v>
      </c>
    </row>
    <row r="74" spans="1:18" s="64" customFormat="1" ht="30" x14ac:dyDescent="0.25">
      <c r="A74" s="93">
        <v>35</v>
      </c>
      <c r="B74" s="93"/>
      <c r="C74" s="32"/>
      <c r="D74" s="32"/>
      <c r="E74" s="32"/>
      <c r="F74" s="32"/>
      <c r="G74" s="32"/>
      <c r="H74" s="33"/>
      <c r="I74" s="7" t="s">
        <v>53</v>
      </c>
      <c r="J74" s="81" t="s">
        <v>29</v>
      </c>
      <c r="K74" s="51"/>
      <c r="L74" s="51"/>
      <c r="M74" s="51"/>
      <c r="N74" s="51"/>
      <c r="O74" s="51"/>
      <c r="P74" s="51"/>
      <c r="Q74" s="57" t="s">
        <v>18</v>
      </c>
      <c r="R74" s="57" t="s">
        <v>81</v>
      </c>
    </row>
    <row r="75" spans="1:18" s="64" customFormat="1" ht="30" x14ac:dyDescent="0.25">
      <c r="A75" s="93">
        <v>36</v>
      </c>
      <c r="B75" s="93"/>
      <c r="C75" s="32"/>
      <c r="D75" s="32"/>
      <c r="E75" s="32"/>
      <c r="F75" s="32"/>
      <c r="G75" s="32"/>
      <c r="H75" s="33"/>
      <c r="I75" s="7" t="s">
        <v>54</v>
      </c>
      <c r="J75" s="81" t="s">
        <v>29</v>
      </c>
      <c r="K75" s="51"/>
      <c r="L75" s="51"/>
      <c r="M75" s="51"/>
      <c r="N75" s="51"/>
      <c r="O75" s="51"/>
      <c r="P75" s="51"/>
      <c r="Q75" s="57" t="s">
        <v>18</v>
      </c>
      <c r="R75" s="57" t="s">
        <v>81</v>
      </c>
    </row>
    <row r="76" spans="1:18" s="64" customFormat="1" ht="35.450000000000003" customHeight="1" x14ac:dyDescent="0.25">
      <c r="A76" s="94"/>
      <c r="B76" s="94"/>
      <c r="C76" s="48"/>
      <c r="D76" s="48"/>
      <c r="E76" s="48"/>
      <c r="F76" s="48"/>
      <c r="G76" s="48"/>
      <c r="H76" s="49"/>
      <c r="I76" s="13" t="s">
        <v>55</v>
      </c>
      <c r="J76" s="58" t="s">
        <v>21</v>
      </c>
      <c r="K76" s="19" t="e">
        <f>#REF!+#REF!+#REF!+#REF!+#REF!</f>
        <v>#REF!</v>
      </c>
      <c r="L76" s="19" t="e">
        <f>#REF!+#REF!+#REF!+#REF!+#REF!</f>
        <v>#REF!</v>
      </c>
      <c r="M76" s="19" t="e">
        <f>#REF!+#REF!+#REF!+#REF!+#REF!</f>
        <v>#REF!</v>
      </c>
      <c r="N76" s="19" t="e">
        <f>#REF!+#REF!+#REF!+#REF!+#REF!</f>
        <v>#REF!</v>
      </c>
      <c r="O76" s="19" t="e">
        <f>#REF!+#REF!+#REF!+#REF!+#REF!</f>
        <v>#REF!</v>
      </c>
      <c r="P76" s="19" t="e">
        <f>#REF!+#REF!+#REF!+#REF!+#REF!</f>
        <v>#REF!</v>
      </c>
      <c r="Q76" s="19" t="s">
        <v>21</v>
      </c>
      <c r="R76" s="58" t="s">
        <v>21</v>
      </c>
    </row>
    <row r="77" spans="1:18" s="63" customFormat="1" ht="30" x14ac:dyDescent="0.25">
      <c r="A77" s="57">
        <v>37</v>
      </c>
      <c r="B77" s="57"/>
      <c r="C77" s="32"/>
      <c r="D77" s="32"/>
      <c r="E77" s="32"/>
      <c r="F77" s="32"/>
      <c r="G77" s="32"/>
      <c r="H77" s="33"/>
      <c r="I77" s="7" t="s">
        <v>56</v>
      </c>
      <c r="J77" s="57" t="s">
        <v>19</v>
      </c>
      <c r="K77" s="20"/>
      <c r="L77" s="20"/>
      <c r="M77" s="20"/>
      <c r="N77" s="20"/>
      <c r="O77" s="20"/>
      <c r="P77" s="20"/>
      <c r="Q77" s="57" t="s">
        <v>18</v>
      </c>
      <c r="R77" s="57" t="s">
        <v>81</v>
      </c>
    </row>
    <row r="78" spans="1:18" s="63" customFormat="1" ht="30" x14ac:dyDescent="0.25">
      <c r="A78" s="57">
        <v>38</v>
      </c>
      <c r="B78" s="57"/>
      <c r="C78" s="32"/>
      <c r="D78" s="32"/>
      <c r="E78" s="32"/>
      <c r="F78" s="32"/>
      <c r="G78" s="32"/>
      <c r="H78" s="33"/>
      <c r="I78" s="7" t="s">
        <v>57</v>
      </c>
      <c r="J78" s="57" t="s">
        <v>19</v>
      </c>
      <c r="K78" s="20"/>
      <c r="L78" s="20"/>
      <c r="M78" s="20"/>
      <c r="N78" s="20"/>
      <c r="O78" s="20"/>
      <c r="P78" s="20"/>
      <c r="Q78" s="57" t="s">
        <v>18</v>
      </c>
      <c r="R78" s="57" t="s">
        <v>81</v>
      </c>
    </row>
    <row r="79" spans="1:18" s="63" customFormat="1" ht="30" x14ac:dyDescent="0.25">
      <c r="A79" s="99">
        <v>39</v>
      </c>
      <c r="B79" s="100"/>
      <c r="C79" s="32"/>
      <c r="D79" s="32"/>
      <c r="E79" s="32"/>
      <c r="F79" s="32"/>
      <c r="G79" s="32"/>
      <c r="H79" s="33"/>
      <c r="I79" s="7" t="s">
        <v>58</v>
      </c>
      <c r="J79" s="57" t="s">
        <v>29</v>
      </c>
      <c r="K79" s="3"/>
      <c r="L79" s="3"/>
      <c r="M79" s="3"/>
      <c r="N79" s="3"/>
      <c r="O79" s="3"/>
      <c r="P79" s="3"/>
      <c r="Q79" s="57" t="s">
        <v>18</v>
      </c>
      <c r="R79" s="57" t="s">
        <v>81</v>
      </c>
    </row>
    <row r="80" spans="1:18" s="63" customFormat="1" ht="30" x14ac:dyDescent="0.25">
      <c r="A80" s="93">
        <v>40</v>
      </c>
      <c r="B80" s="93"/>
      <c r="C80" s="32"/>
      <c r="D80" s="32"/>
      <c r="E80" s="32"/>
      <c r="F80" s="32"/>
      <c r="G80" s="32"/>
      <c r="H80" s="33"/>
      <c r="I80" s="7" t="s">
        <v>59</v>
      </c>
      <c r="J80" s="57" t="s">
        <v>19</v>
      </c>
      <c r="K80" s="2"/>
      <c r="L80" s="2"/>
      <c r="M80" s="2"/>
      <c r="N80" s="2"/>
      <c r="O80" s="2"/>
      <c r="P80" s="2"/>
      <c r="Q80" s="57" t="s">
        <v>18</v>
      </c>
      <c r="R80" s="57" t="s">
        <v>81</v>
      </c>
    </row>
    <row r="81" spans="1:20" s="63" customFormat="1" ht="30" x14ac:dyDescent="0.25">
      <c r="A81" s="93">
        <v>41</v>
      </c>
      <c r="B81" s="93"/>
      <c r="C81" s="32"/>
      <c r="D81" s="32"/>
      <c r="E81" s="32"/>
      <c r="F81" s="32"/>
      <c r="G81" s="32"/>
      <c r="H81" s="33"/>
      <c r="I81" s="7" t="s">
        <v>60</v>
      </c>
      <c r="J81" s="57" t="s">
        <v>9</v>
      </c>
      <c r="K81" s="2"/>
      <c r="L81" s="2"/>
      <c r="M81" s="2"/>
      <c r="N81" s="2"/>
      <c r="O81" s="2"/>
      <c r="P81" s="2"/>
      <c r="Q81" s="57" t="s">
        <v>18</v>
      </c>
      <c r="R81" s="57" t="s">
        <v>81</v>
      </c>
    </row>
    <row r="82" spans="1:20" s="63" customFormat="1" ht="30" x14ac:dyDescent="0.25">
      <c r="A82" s="57">
        <v>42</v>
      </c>
      <c r="B82" s="57"/>
      <c r="C82" s="32"/>
      <c r="D82" s="32"/>
      <c r="E82" s="32"/>
      <c r="F82" s="32"/>
      <c r="G82" s="32"/>
      <c r="H82" s="33"/>
      <c r="I82" s="7" t="s">
        <v>67</v>
      </c>
      <c r="J82" s="57" t="s">
        <v>29</v>
      </c>
      <c r="K82" s="2"/>
      <c r="L82" s="2"/>
      <c r="M82" s="2"/>
      <c r="N82" s="2"/>
      <c r="O82" s="2"/>
      <c r="P82" s="2"/>
      <c r="Q82" s="57" t="s">
        <v>18</v>
      </c>
      <c r="R82" s="57" t="s">
        <v>81</v>
      </c>
    </row>
    <row r="83" spans="1:20" s="63" customFormat="1" ht="30" x14ac:dyDescent="0.25">
      <c r="A83" s="93">
        <v>43</v>
      </c>
      <c r="B83" s="93"/>
      <c r="C83" s="32"/>
      <c r="D83" s="32"/>
      <c r="E83" s="32"/>
      <c r="F83" s="32"/>
      <c r="G83" s="32"/>
      <c r="H83" s="33"/>
      <c r="I83" s="7" t="s">
        <v>68</v>
      </c>
      <c r="J83" s="57" t="s">
        <v>19</v>
      </c>
      <c r="K83" s="3"/>
      <c r="L83" s="3"/>
      <c r="M83" s="3"/>
      <c r="N83" s="3"/>
      <c r="O83" s="3"/>
      <c r="P83" s="3"/>
      <c r="Q83" s="57" t="s">
        <v>18</v>
      </c>
      <c r="R83" s="57" t="s">
        <v>81</v>
      </c>
    </row>
    <row r="84" spans="1:20" s="63" customFormat="1" ht="30" x14ac:dyDescent="0.25">
      <c r="A84" s="57">
        <v>44</v>
      </c>
      <c r="B84" s="57"/>
      <c r="C84" s="32"/>
      <c r="D84" s="32"/>
      <c r="E84" s="32"/>
      <c r="F84" s="32"/>
      <c r="G84" s="32"/>
      <c r="H84" s="33"/>
      <c r="I84" s="7" t="s">
        <v>69</v>
      </c>
      <c r="J84" s="57" t="s">
        <v>19</v>
      </c>
      <c r="K84" s="3"/>
      <c r="L84" s="3"/>
      <c r="M84" s="3"/>
      <c r="N84" s="3"/>
      <c r="O84" s="3"/>
      <c r="P84" s="3"/>
      <c r="Q84" s="57" t="s">
        <v>18</v>
      </c>
      <c r="R84" s="57" t="s">
        <v>81</v>
      </c>
    </row>
    <row r="85" spans="1:20" s="63" customFormat="1" ht="30" x14ac:dyDescent="0.25">
      <c r="A85" s="57">
        <v>45</v>
      </c>
      <c r="B85" s="57"/>
      <c r="C85" s="32"/>
      <c r="D85" s="32"/>
      <c r="E85" s="32"/>
      <c r="F85" s="32"/>
      <c r="G85" s="32"/>
      <c r="H85" s="33"/>
      <c r="I85" s="7" t="s">
        <v>71</v>
      </c>
      <c r="J85" s="57" t="s">
        <v>29</v>
      </c>
      <c r="K85" s="3"/>
      <c r="L85" s="3"/>
      <c r="M85" s="3"/>
      <c r="N85" s="3"/>
      <c r="O85" s="3"/>
      <c r="P85" s="3"/>
      <c r="Q85" s="57" t="s">
        <v>18</v>
      </c>
      <c r="R85" s="57" t="s">
        <v>81</v>
      </c>
    </row>
    <row r="86" spans="1:20" s="63" customFormat="1" ht="27.6" customHeight="1" x14ac:dyDescent="0.25">
      <c r="A86" s="93">
        <v>46</v>
      </c>
      <c r="B86" s="93"/>
      <c r="C86" s="32"/>
      <c r="D86" s="32"/>
      <c r="E86" s="32"/>
      <c r="F86" s="32"/>
      <c r="G86" s="32"/>
      <c r="H86" s="33"/>
      <c r="I86" s="7" t="s">
        <v>70</v>
      </c>
      <c r="J86" s="57" t="s">
        <v>72</v>
      </c>
      <c r="K86" s="3"/>
      <c r="L86" s="3"/>
      <c r="M86" s="3"/>
      <c r="N86" s="3"/>
      <c r="O86" s="3"/>
      <c r="P86" s="3"/>
      <c r="Q86" s="57" t="s">
        <v>18</v>
      </c>
      <c r="R86" s="57" t="s">
        <v>81</v>
      </c>
    </row>
    <row r="87" spans="1:20" s="64" customFormat="1" ht="45" x14ac:dyDescent="0.25">
      <c r="A87" s="94"/>
      <c r="B87" s="94"/>
      <c r="C87" s="48"/>
      <c r="D87" s="48"/>
      <c r="E87" s="48"/>
      <c r="F87" s="48"/>
      <c r="G87" s="48"/>
      <c r="H87" s="49"/>
      <c r="I87" s="13" t="s">
        <v>86</v>
      </c>
      <c r="J87" s="58" t="s">
        <v>21</v>
      </c>
      <c r="K87" s="52"/>
      <c r="L87" s="52"/>
      <c r="M87" s="52"/>
      <c r="N87" s="52"/>
      <c r="O87" s="52"/>
      <c r="P87" s="52"/>
      <c r="Q87" s="19" t="s">
        <v>21</v>
      </c>
      <c r="R87" s="58" t="s">
        <v>21</v>
      </c>
    </row>
    <row r="88" spans="1:20" s="66" customFormat="1" ht="30" x14ac:dyDescent="0.25">
      <c r="A88" s="93">
        <v>47</v>
      </c>
      <c r="B88" s="93"/>
      <c r="C88" s="32"/>
      <c r="D88" s="32"/>
      <c r="E88" s="32"/>
      <c r="F88" s="32"/>
      <c r="G88" s="32"/>
      <c r="H88" s="33"/>
      <c r="I88" s="7" t="s">
        <v>87</v>
      </c>
      <c r="J88" s="57" t="s">
        <v>29</v>
      </c>
      <c r="K88" s="51"/>
      <c r="L88" s="51"/>
      <c r="M88" s="51"/>
      <c r="N88" s="51"/>
      <c r="O88" s="51"/>
      <c r="P88" s="51"/>
      <c r="Q88" s="57" t="s">
        <v>18</v>
      </c>
      <c r="R88" s="57" t="s">
        <v>81</v>
      </c>
    </row>
    <row r="89" spans="1:20" s="66" customFormat="1" ht="30" x14ac:dyDescent="0.25">
      <c r="A89" s="58"/>
      <c r="B89" s="57"/>
      <c r="C89" s="32"/>
      <c r="D89" s="32"/>
      <c r="E89" s="32"/>
      <c r="F89" s="32"/>
      <c r="G89" s="32"/>
      <c r="H89" s="33"/>
      <c r="I89" s="13" t="s">
        <v>96</v>
      </c>
      <c r="J89" s="58" t="s">
        <v>21</v>
      </c>
      <c r="K89" s="52"/>
      <c r="L89" s="52"/>
      <c r="M89" s="52"/>
      <c r="N89" s="52"/>
      <c r="O89" s="52"/>
      <c r="P89" s="52"/>
      <c r="Q89" s="19" t="s">
        <v>21</v>
      </c>
      <c r="R89" s="58" t="s">
        <v>21</v>
      </c>
    </row>
    <row r="90" spans="1:20" s="66" customFormat="1" ht="30" x14ac:dyDescent="0.25">
      <c r="A90" s="57">
        <v>48</v>
      </c>
      <c r="B90" s="57"/>
      <c r="C90" s="32"/>
      <c r="D90" s="32"/>
      <c r="E90" s="32"/>
      <c r="F90" s="32"/>
      <c r="G90" s="32"/>
      <c r="H90" s="33"/>
      <c r="I90" s="7" t="s">
        <v>97</v>
      </c>
      <c r="J90" s="76" t="s">
        <v>28</v>
      </c>
      <c r="K90" s="51"/>
      <c r="L90" s="51"/>
      <c r="M90" s="51"/>
      <c r="N90" s="51"/>
      <c r="O90" s="51"/>
      <c r="P90" s="51"/>
      <c r="Q90" s="57" t="s">
        <v>18</v>
      </c>
      <c r="R90" s="57" t="s">
        <v>81</v>
      </c>
    </row>
    <row r="91" spans="1:20" s="66" customFormat="1" ht="45" x14ac:dyDescent="0.25">
      <c r="A91" s="83"/>
      <c r="B91" s="83"/>
      <c r="C91" s="48"/>
      <c r="D91" s="48"/>
      <c r="E91" s="48"/>
      <c r="F91" s="48"/>
      <c r="G91" s="48"/>
      <c r="H91" s="49"/>
      <c r="I91" s="13" t="s">
        <v>105</v>
      </c>
      <c r="J91" s="83" t="s">
        <v>21</v>
      </c>
      <c r="K91" s="52"/>
      <c r="L91" s="52"/>
      <c r="M91" s="52"/>
      <c r="N91" s="52"/>
      <c r="O91" s="52"/>
      <c r="P91" s="52"/>
      <c r="Q91" s="19" t="s">
        <v>21</v>
      </c>
      <c r="R91" s="83" t="s">
        <v>21</v>
      </c>
    </row>
    <row r="92" spans="1:20" s="66" customFormat="1" ht="30" x14ac:dyDescent="0.25">
      <c r="A92" s="82">
        <v>49</v>
      </c>
      <c r="B92" s="82"/>
      <c r="C92" s="32"/>
      <c r="D92" s="32"/>
      <c r="E92" s="32"/>
      <c r="F92" s="32"/>
      <c r="G92" s="32"/>
      <c r="H92" s="33"/>
      <c r="I92" s="7" t="s">
        <v>106</v>
      </c>
      <c r="J92" s="82" t="s">
        <v>28</v>
      </c>
      <c r="K92" s="51"/>
      <c r="L92" s="51"/>
      <c r="M92" s="51"/>
      <c r="N92" s="51"/>
      <c r="O92" s="51"/>
      <c r="P92" s="51"/>
      <c r="Q92" s="82" t="s">
        <v>18</v>
      </c>
      <c r="R92" s="82" t="s">
        <v>81</v>
      </c>
    </row>
    <row r="93" spans="1:20" s="63" customFormat="1" ht="33" customHeight="1" x14ac:dyDescent="0.25">
      <c r="A93" s="97"/>
      <c r="B93" s="97"/>
      <c r="C93" s="41"/>
      <c r="D93" s="41"/>
      <c r="E93" s="41"/>
      <c r="F93" s="41"/>
      <c r="G93" s="41"/>
      <c r="H93" s="42"/>
      <c r="I93" s="43" t="s">
        <v>22</v>
      </c>
      <c r="J93" s="61" t="s">
        <v>21</v>
      </c>
      <c r="K93" s="44" t="e">
        <f>K94+#REF!</f>
        <v>#REF!</v>
      </c>
      <c r="L93" s="44" t="e">
        <f>L94+#REF!</f>
        <v>#REF!</v>
      </c>
      <c r="M93" s="44" t="e">
        <f>M94+#REF!</f>
        <v>#REF!</v>
      </c>
      <c r="N93" s="44" t="e">
        <f>N94+#REF!</f>
        <v>#REF!</v>
      </c>
      <c r="O93" s="44" t="e">
        <f>O94+#REF!</f>
        <v>#REF!</v>
      </c>
      <c r="P93" s="44" t="e">
        <f>P94+#REF!</f>
        <v>#REF!</v>
      </c>
      <c r="Q93" s="44" t="s">
        <v>21</v>
      </c>
      <c r="R93" s="61" t="s">
        <v>21</v>
      </c>
    </row>
    <row r="94" spans="1:20" s="68" customFormat="1" ht="38.450000000000003" customHeight="1" x14ac:dyDescent="0.25">
      <c r="A94" s="95"/>
      <c r="B94" s="95"/>
      <c r="C94" s="45"/>
      <c r="D94" s="45"/>
      <c r="E94" s="45"/>
      <c r="F94" s="45"/>
      <c r="G94" s="45"/>
      <c r="H94" s="46"/>
      <c r="I94" s="47" t="s">
        <v>20</v>
      </c>
      <c r="J94" s="59" t="s">
        <v>21</v>
      </c>
      <c r="K94" s="6" t="e">
        <f>K96+#REF!</f>
        <v>#REF!</v>
      </c>
      <c r="L94" s="6" t="e">
        <f>L96+#REF!</f>
        <v>#REF!</v>
      </c>
      <c r="M94" s="6" t="e">
        <f>M96+#REF!</f>
        <v>#REF!</v>
      </c>
      <c r="N94" s="6" t="e">
        <f>N96+#REF!</f>
        <v>#REF!</v>
      </c>
      <c r="O94" s="6" t="e">
        <f>O96+#REF!</f>
        <v>#REF!</v>
      </c>
      <c r="P94" s="6" t="e">
        <f>P96+#REF!</f>
        <v>#REF!</v>
      </c>
      <c r="Q94" s="6" t="s">
        <v>21</v>
      </c>
      <c r="R94" s="59" t="s">
        <v>21</v>
      </c>
      <c r="T94" s="75"/>
    </row>
    <row r="95" spans="1:20" s="66" customFormat="1" ht="45" x14ac:dyDescent="0.25">
      <c r="A95" s="93">
        <v>50</v>
      </c>
      <c r="B95" s="93"/>
      <c r="C95" s="32"/>
      <c r="D95" s="32"/>
      <c r="E95" s="32"/>
      <c r="F95" s="32"/>
      <c r="G95" s="32"/>
      <c r="H95" s="33"/>
      <c r="I95" s="7" t="s">
        <v>102</v>
      </c>
      <c r="J95" s="80" t="s">
        <v>28</v>
      </c>
      <c r="K95" s="38">
        <v>2</v>
      </c>
      <c r="L95" s="38">
        <v>2</v>
      </c>
      <c r="M95" s="38">
        <v>2</v>
      </c>
      <c r="N95" s="38">
        <v>2</v>
      </c>
      <c r="O95" s="38">
        <v>2</v>
      </c>
      <c r="P95" s="38">
        <v>2</v>
      </c>
      <c r="Q95" s="80" t="s">
        <v>18</v>
      </c>
      <c r="R95" s="80" t="s">
        <v>81</v>
      </c>
    </row>
    <row r="96" spans="1:20" s="74" customFormat="1" ht="45" customHeight="1" x14ac:dyDescent="0.25">
      <c r="A96" s="98"/>
      <c r="B96" s="98"/>
      <c r="C96" s="48"/>
      <c r="D96" s="48"/>
      <c r="E96" s="48"/>
      <c r="F96" s="48"/>
      <c r="G96" s="48"/>
      <c r="H96" s="49"/>
      <c r="I96" s="13" t="s">
        <v>103</v>
      </c>
      <c r="J96" s="58" t="s">
        <v>21</v>
      </c>
      <c r="K96" s="53" t="e">
        <f>#REF!</f>
        <v>#REF!</v>
      </c>
      <c r="L96" s="53" t="e">
        <f>#REF!</f>
        <v>#REF!</v>
      </c>
      <c r="M96" s="53" t="e">
        <f>#REF!</f>
        <v>#REF!</v>
      </c>
      <c r="N96" s="53" t="e">
        <f>#REF!</f>
        <v>#REF!</v>
      </c>
      <c r="O96" s="53" t="e">
        <f>#REF!</f>
        <v>#REF!</v>
      </c>
      <c r="P96" s="53" t="e">
        <f>#REF!</f>
        <v>#REF!</v>
      </c>
      <c r="Q96" s="53" t="s">
        <v>21</v>
      </c>
      <c r="R96" s="62" t="s">
        <v>21</v>
      </c>
    </row>
    <row r="97" spans="1:18" s="63" customFormat="1" ht="30" x14ac:dyDescent="0.25">
      <c r="A97" s="93">
        <v>51</v>
      </c>
      <c r="B97" s="93"/>
      <c r="C97" s="32"/>
      <c r="D97" s="32"/>
      <c r="E97" s="32"/>
      <c r="F97" s="32"/>
      <c r="G97" s="32"/>
      <c r="H97" s="33"/>
      <c r="I97" s="7" t="s">
        <v>98</v>
      </c>
      <c r="J97" s="76" t="s">
        <v>28</v>
      </c>
      <c r="K97" s="3"/>
      <c r="L97" s="3"/>
      <c r="M97" s="3"/>
      <c r="N97" s="3"/>
      <c r="O97" s="3"/>
      <c r="P97" s="3"/>
      <c r="Q97" s="76" t="s">
        <v>18</v>
      </c>
      <c r="R97" s="76" t="s">
        <v>81</v>
      </c>
    </row>
    <row r="98" spans="1:18" s="74" customFormat="1" ht="30" x14ac:dyDescent="0.25">
      <c r="A98" s="94"/>
      <c r="B98" s="94"/>
      <c r="C98" s="48"/>
      <c r="D98" s="48"/>
      <c r="E98" s="48"/>
      <c r="F98" s="48"/>
      <c r="G98" s="48"/>
      <c r="H98" s="49"/>
      <c r="I98" s="13" t="s">
        <v>80</v>
      </c>
      <c r="J98" s="58" t="s">
        <v>21</v>
      </c>
      <c r="K98" s="19" t="s">
        <v>11</v>
      </c>
      <c r="L98" s="19" t="s">
        <v>11</v>
      </c>
      <c r="M98" s="19" t="s">
        <v>11</v>
      </c>
      <c r="N98" s="19" t="s">
        <v>11</v>
      </c>
      <c r="O98" s="19" t="s">
        <v>11</v>
      </c>
      <c r="P98" s="19" t="s">
        <v>11</v>
      </c>
      <c r="Q98" s="19" t="s">
        <v>21</v>
      </c>
      <c r="R98" s="58" t="s">
        <v>21</v>
      </c>
    </row>
    <row r="99" spans="1:18" s="63" customFormat="1" ht="30" x14ac:dyDescent="0.25">
      <c r="A99" s="93">
        <v>52</v>
      </c>
      <c r="B99" s="93"/>
      <c r="C99" s="32"/>
      <c r="D99" s="32"/>
      <c r="E99" s="32"/>
      <c r="F99" s="32"/>
      <c r="G99" s="32"/>
      <c r="H99" s="33"/>
      <c r="I99" s="7" t="s">
        <v>61</v>
      </c>
      <c r="J99" s="57" t="s">
        <v>29</v>
      </c>
      <c r="K99" s="51"/>
      <c r="L99" s="51"/>
      <c r="M99" s="51"/>
      <c r="N99" s="51"/>
      <c r="O99" s="51"/>
      <c r="P99" s="51"/>
      <c r="Q99" s="57" t="s">
        <v>18</v>
      </c>
      <c r="R99" s="57" t="s">
        <v>81</v>
      </c>
    </row>
    <row r="100" spans="1:18" s="63" customFormat="1" ht="57" x14ac:dyDescent="0.25">
      <c r="A100" s="95"/>
      <c r="B100" s="95"/>
      <c r="C100" s="45"/>
      <c r="D100" s="45"/>
      <c r="E100" s="45"/>
      <c r="F100" s="45"/>
      <c r="G100" s="45"/>
      <c r="H100" s="46"/>
      <c r="I100" s="47" t="s">
        <v>27</v>
      </c>
      <c r="J100" s="59" t="s">
        <v>21</v>
      </c>
      <c r="K100" s="6" t="e">
        <f>#REF!+#REF!+#REF!+#REF!+#REF!+#REF!</f>
        <v>#REF!</v>
      </c>
      <c r="L100" s="59">
        <v>2019</v>
      </c>
      <c r="M100" s="54"/>
      <c r="N100" s="54"/>
      <c r="O100" s="54"/>
      <c r="P100" s="54"/>
      <c r="Q100" s="6" t="s">
        <v>21</v>
      </c>
      <c r="R100" s="59" t="s">
        <v>21</v>
      </c>
    </row>
    <row r="101" spans="1:18" s="63" customFormat="1" ht="30" x14ac:dyDescent="0.25">
      <c r="A101" s="93">
        <v>53</v>
      </c>
      <c r="B101" s="93"/>
      <c r="C101" s="32"/>
      <c r="D101" s="32"/>
      <c r="E101" s="32"/>
      <c r="F101" s="32"/>
      <c r="G101" s="32"/>
      <c r="H101" s="33"/>
      <c r="I101" s="7" t="s">
        <v>62</v>
      </c>
      <c r="J101" s="57" t="s">
        <v>29</v>
      </c>
      <c r="K101" s="4" t="e">
        <f>#REF!+#REF!+#REF!+#REF!+#REF!+#REF!</f>
        <v>#REF!</v>
      </c>
      <c r="L101" s="57">
        <v>2019</v>
      </c>
      <c r="M101" s="3"/>
      <c r="N101" s="3"/>
      <c r="O101" s="3"/>
      <c r="P101" s="3"/>
      <c r="Q101" s="57" t="s">
        <v>18</v>
      </c>
      <c r="R101" s="57" t="s">
        <v>81</v>
      </c>
    </row>
    <row r="102" spans="1:18" s="63" customFormat="1" ht="30" x14ac:dyDescent="0.25">
      <c r="A102" s="79">
        <v>54</v>
      </c>
      <c r="B102" s="79"/>
      <c r="C102" s="32"/>
      <c r="D102" s="32"/>
      <c r="E102" s="32"/>
      <c r="F102" s="32"/>
      <c r="G102" s="32"/>
      <c r="H102" s="33"/>
      <c r="I102" s="7" t="s">
        <v>104</v>
      </c>
      <c r="J102" s="79" t="s">
        <v>33</v>
      </c>
      <c r="K102" s="38">
        <v>2</v>
      </c>
      <c r="L102" s="38">
        <v>2</v>
      </c>
      <c r="M102" s="38">
        <v>2</v>
      </c>
      <c r="N102" s="38">
        <v>2</v>
      </c>
      <c r="O102" s="38">
        <v>2</v>
      </c>
      <c r="P102" s="38">
        <v>2</v>
      </c>
      <c r="Q102" s="79" t="s">
        <v>18</v>
      </c>
      <c r="R102" s="79" t="s">
        <v>81</v>
      </c>
    </row>
    <row r="103" spans="1:18" s="74" customFormat="1" ht="45" x14ac:dyDescent="0.25">
      <c r="A103" s="94"/>
      <c r="B103" s="94"/>
      <c r="C103" s="48"/>
      <c r="D103" s="48"/>
      <c r="E103" s="48"/>
      <c r="F103" s="48"/>
      <c r="G103" s="48"/>
      <c r="H103" s="49"/>
      <c r="I103" s="13" t="s">
        <v>35</v>
      </c>
      <c r="J103" s="58" t="s">
        <v>21</v>
      </c>
      <c r="K103" s="19" t="s">
        <v>11</v>
      </c>
      <c r="L103" s="58">
        <v>2019</v>
      </c>
      <c r="M103" s="52"/>
      <c r="N103" s="52"/>
      <c r="O103" s="52"/>
      <c r="P103" s="52"/>
      <c r="Q103" s="19" t="s">
        <v>21</v>
      </c>
      <c r="R103" s="58" t="s">
        <v>21</v>
      </c>
    </row>
    <row r="104" spans="1:18" s="63" customFormat="1" ht="31.15" customHeight="1" x14ac:dyDescent="0.25">
      <c r="A104" s="93">
        <v>55</v>
      </c>
      <c r="B104" s="93"/>
      <c r="C104" s="32"/>
      <c r="D104" s="32"/>
      <c r="E104" s="32"/>
      <c r="F104" s="32"/>
      <c r="G104" s="32"/>
      <c r="H104" s="33"/>
      <c r="I104" s="7" t="s">
        <v>36</v>
      </c>
      <c r="J104" s="57" t="s">
        <v>29</v>
      </c>
      <c r="K104" s="4" t="e">
        <f>#REF!+#REF!+#REF!+#REF!+#REF!+#REF!</f>
        <v>#REF!</v>
      </c>
      <c r="L104" s="57">
        <v>2019</v>
      </c>
      <c r="M104" s="3"/>
      <c r="N104" s="3"/>
      <c r="O104" s="3"/>
      <c r="P104" s="3"/>
      <c r="Q104" s="57" t="s">
        <v>18</v>
      </c>
      <c r="R104" s="57" t="s">
        <v>81</v>
      </c>
    </row>
    <row r="105" spans="1:18" s="74" customFormat="1" ht="60" x14ac:dyDescent="0.25">
      <c r="A105" s="94"/>
      <c r="B105" s="94"/>
      <c r="C105" s="48"/>
      <c r="D105" s="48"/>
      <c r="E105" s="48"/>
      <c r="F105" s="48"/>
      <c r="G105" s="48"/>
      <c r="H105" s="49"/>
      <c r="I105" s="13" t="s">
        <v>37</v>
      </c>
      <c r="J105" s="58" t="s">
        <v>21</v>
      </c>
      <c r="K105" s="19" t="s">
        <v>11</v>
      </c>
      <c r="L105" s="58">
        <v>2019</v>
      </c>
      <c r="M105" s="52"/>
      <c r="N105" s="52"/>
      <c r="O105" s="52"/>
      <c r="P105" s="52"/>
      <c r="Q105" s="19" t="s">
        <v>21</v>
      </c>
      <c r="R105" s="58" t="s">
        <v>21</v>
      </c>
    </row>
    <row r="106" spans="1:18" s="63" customFormat="1" ht="45" x14ac:dyDescent="0.25">
      <c r="A106" s="93">
        <v>56</v>
      </c>
      <c r="B106" s="93"/>
      <c r="C106" s="32"/>
      <c r="D106" s="32"/>
      <c r="E106" s="32"/>
      <c r="F106" s="32"/>
      <c r="G106" s="32"/>
      <c r="H106" s="33"/>
      <c r="I106" s="7" t="s">
        <v>38</v>
      </c>
      <c r="J106" s="57" t="s">
        <v>29</v>
      </c>
      <c r="K106" s="4" t="e">
        <f>#REF!+#REF!+#REF!+#REF!+#REF!+#REF!</f>
        <v>#REF!</v>
      </c>
      <c r="L106" s="4">
        <v>2019</v>
      </c>
      <c r="M106" s="3"/>
      <c r="N106" s="3"/>
      <c r="O106" s="3"/>
      <c r="P106" s="3"/>
      <c r="Q106" s="57" t="s">
        <v>18</v>
      </c>
      <c r="R106" s="57" t="s">
        <v>81</v>
      </c>
    </row>
    <row r="107" spans="1:18" s="74" customFormat="1" ht="30" x14ac:dyDescent="0.25">
      <c r="A107" s="94"/>
      <c r="B107" s="94"/>
      <c r="C107" s="48"/>
      <c r="D107" s="48"/>
      <c r="E107" s="48"/>
      <c r="F107" s="48"/>
      <c r="G107" s="48"/>
      <c r="H107" s="49"/>
      <c r="I107" s="13" t="s">
        <v>39</v>
      </c>
      <c r="J107" s="58" t="s">
        <v>21</v>
      </c>
      <c r="K107" s="19" t="s">
        <v>11</v>
      </c>
      <c r="L107" s="58">
        <v>2019</v>
      </c>
      <c r="M107" s="52"/>
      <c r="N107" s="52"/>
      <c r="O107" s="52"/>
      <c r="P107" s="52"/>
      <c r="Q107" s="19" t="s">
        <v>21</v>
      </c>
      <c r="R107" s="58" t="s">
        <v>21</v>
      </c>
    </row>
    <row r="108" spans="1:18" s="63" customFormat="1" ht="45" x14ac:dyDescent="0.25">
      <c r="A108" s="93">
        <v>57</v>
      </c>
      <c r="B108" s="93"/>
      <c r="C108" s="32"/>
      <c r="D108" s="32"/>
      <c r="E108" s="32"/>
      <c r="F108" s="32"/>
      <c r="G108" s="32"/>
      <c r="H108" s="33"/>
      <c r="I108" s="7" t="s">
        <v>40</v>
      </c>
      <c r="J108" s="57" t="s">
        <v>29</v>
      </c>
      <c r="K108" s="4" t="e">
        <f>#REF!+#REF!+#REF!+#REF!+#REF!+#REF!</f>
        <v>#REF!</v>
      </c>
      <c r="L108" s="57">
        <v>2019</v>
      </c>
      <c r="M108" s="3"/>
      <c r="N108" s="3"/>
      <c r="O108" s="3"/>
      <c r="P108" s="3"/>
      <c r="Q108" s="57" t="s">
        <v>18</v>
      </c>
      <c r="R108" s="57" t="s">
        <v>81</v>
      </c>
    </row>
    <row r="109" spans="1:18" s="66" customFormat="1" ht="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0" t="s">
        <v>88</v>
      </c>
    </row>
    <row r="110" spans="1:18" s="63" customFormat="1" ht="52.5" customHeight="1" x14ac:dyDescent="0.25">
      <c r="A110" s="115" t="s">
        <v>122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</row>
  </sheetData>
  <mergeCells count="63">
    <mergeCell ref="Q2:R2"/>
    <mergeCell ref="A110:R110"/>
    <mergeCell ref="Q1:R1"/>
    <mergeCell ref="A69:B69"/>
    <mergeCell ref="A70:B70"/>
    <mergeCell ref="A71:B71"/>
    <mergeCell ref="A52:B52"/>
    <mergeCell ref="R12:R13"/>
    <mergeCell ref="Q12:Q13"/>
    <mergeCell ref="J12:J13"/>
    <mergeCell ref="I12:I13"/>
    <mergeCell ref="A29:B29"/>
    <mergeCell ref="A30:B30"/>
    <mergeCell ref="A31:B31"/>
    <mergeCell ref="A54:B54"/>
    <mergeCell ref="A9:R9"/>
    <mergeCell ref="A74:B74"/>
    <mergeCell ref="A75:B75"/>
    <mergeCell ref="A11:R11"/>
    <mergeCell ref="A48:B48"/>
    <mergeCell ref="A49:B49"/>
    <mergeCell ref="A12:H13"/>
    <mergeCell ref="A22:B22"/>
    <mergeCell ref="A24:B24"/>
    <mergeCell ref="A25:B25"/>
    <mergeCell ref="A80:B80"/>
    <mergeCell ref="A81:B81"/>
    <mergeCell ref="A83:B83"/>
    <mergeCell ref="A86:B86"/>
    <mergeCell ref="A3:R3"/>
    <mergeCell ref="A4:R4"/>
    <mergeCell ref="A5:R5"/>
    <mergeCell ref="A6:R6"/>
    <mergeCell ref="A8:R8"/>
    <mergeCell ref="A10:R10"/>
    <mergeCell ref="A76:B76"/>
    <mergeCell ref="A72:B72"/>
    <mergeCell ref="A65:B65"/>
    <mergeCell ref="A66:B66"/>
    <mergeCell ref="A68:B68"/>
    <mergeCell ref="A73:B73"/>
    <mergeCell ref="S1:X1"/>
    <mergeCell ref="A88:B88"/>
    <mergeCell ref="A104:B104"/>
    <mergeCell ref="A105:B105"/>
    <mergeCell ref="A93:B93"/>
    <mergeCell ref="A94:B94"/>
    <mergeCell ref="A95:B95"/>
    <mergeCell ref="A99:B99"/>
    <mergeCell ref="A96:B96"/>
    <mergeCell ref="A97:B97"/>
    <mergeCell ref="A98:B98"/>
    <mergeCell ref="A26:B26"/>
    <mergeCell ref="A27:B27"/>
    <mergeCell ref="A28:B28"/>
    <mergeCell ref="A79:B79"/>
    <mergeCell ref="A87:B87"/>
    <mergeCell ref="A106:B106"/>
    <mergeCell ref="A107:B107"/>
    <mergeCell ref="A108:B108"/>
    <mergeCell ref="A100:B100"/>
    <mergeCell ref="A101:B101"/>
    <mergeCell ref="A103:B103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2021-04-06T14:30:02Z</dcterms:modified>
</cp:coreProperties>
</file>